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36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32" i="1" l="1"/>
  <c r="D29" i="1"/>
  <c r="D25" i="1"/>
  <c r="D16" i="1"/>
  <c r="D12" i="1"/>
  <c r="D37" i="1" s="1"/>
</calcChain>
</file>

<file path=xl/sharedStrings.xml><?xml version="1.0" encoding="utf-8"?>
<sst xmlns="http://schemas.openxmlformats.org/spreadsheetml/2006/main" count="43" uniqueCount="38">
  <si>
    <t>Project</t>
  </si>
  <si>
    <t>Syncrude Mildred Lake</t>
  </si>
  <si>
    <t>Pond</t>
  </si>
  <si>
    <t>Total</t>
  </si>
  <si>
    <t>FFT Volume (Mm3)</t>
  </si>
  <si>
    <t>Syncrude Aurora North</t>
  </si>
  <si>
    <t>Suncor</t>
  </si>
  <si>
    <t>1A</t>
  </si>
  <si>
    <t>8A</t>
  </si>
  <si>
    <t>8B</t>
  </si>
  <si>
    <t>2/3</t>
  </si>
  <si>
    <t>Shell Muskeg River Mine</t>
  </si>
  <si>
    <t>Shell Jackpine River Mine</t>
  </si>
  <si>
    <t xml:space="preserve">Total </t>
  </si>
  <si>
    <t>IOL Kearl</t>
  </si>
  <si>
    <t>Industry Total</t>
  </si>
  <si>
    <t>CNRL Horizon</t>
  </si>
  <si>
    <t>Mineable oil sands fluid tailings volume by facility (by end of 2013)</t>
  </si>
  <si>
    <t>Mildred Lake Settling Basin (MLSB)</t>
  </si>
  <si>
    <t>South West Sand Storage (SWSS)</t>
  </si>
  <si>
    <t>East In Pit (EIP)</t>
  </si>
  <si>
    <t>West In Pit (WIP)</t>
  </si>
  <si>
    <t>South West In Pit Junior (SWIP Jr.)</t>
  </si>
  <si>
    <t>South West In Pit Major (SWIP Major)</t>
  </si>
  <si>
    <t>North Mine South Pit West (NMSPW)</t>
  </si>
  <si>
    <t>Aurora Settling Basin (ASB)</t>
  </si>
  <si>
    <t>Aurora East Pit North East (AEPN-E)</t>
  </si>
  <si>
    <t>Aurora East Pit North West (AEPN-W)</t>
  </si>
  <si>
    <t>South Tailings Pond (STP)</t>
  </si>
  <si>
    <t>Sand Dump 8 (SD8) Thin Fine Tailings (TFT) Pond</t>
  </si>
  <si>
    <t>External Tailings Facility (ETF)</t>
  </si>
  <si>
    <t>South Expansion Area (SEA)</t>
  </si>
  <si>
    <t>In Pit Cell 1 (IPC1)</t>
  </si>
  <si>
    <t>Dedicated Disposal Area 1 (DDA1)</t>
  </si>
  <si>
    <t>Sand Cell 1 (SC1)</t>
  </si>
  <si>
    <t>External Tailings Area (ETA)</t>
  </si>
  <si>
    <t>External Tailings Area West (ETA-W)</t>
  </si>
  <si>
    <t>* The tailings volumes provided above were taken from the Annual Tailings Compliance and Pond Reports submitted by operators on March 15, 2014.  These volumes have not been validated by the AER.  None of the operators have approved tailings measurement plans. The AER is working with industry (COSIA: Canada’s Oil Sands Innovation Alliance) to develop tailings measurement standards.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</si>
</sst>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0">
    <xf numFmtId="0" fontId="0" fillId="0" borderId="0" xfId="0"/>
    <xf numFmtId="0" fontId="0" fillId="0" borderId="1" xfId="0" applyBorder="1"/>
    <xf numFmtId="0" fontId="0" fillId="0" borderId="3" xfId="0" applyBorder="1"/>
    <xf numFmtId="0" fontId="0" fillId="0" borderId="4" xfId="0" applyBorder="1"/>
    <xf numFmtId="0" fontId="1" fillId="0" borderId="2" xfId="0" applyFont="1" applyBorder="1"/>
    <xf numFmtId="0" fontId="0" fillId="0" borderId="1" xfId="0" applyFill="1" applyBorder="1"/>
    <xf numFmtId="49" fontId="0" fillId="0" borderId="1" xfId="0" applyNumberFormat="1" applyBorder="1"/>
    <xf numFmtId="0" fontId="0" fillId="0" borderId="1" xfId="0" applyBorder="1" applyAlignment="1">
      <alignment horizontal="left"/>
    </xf>
    <xf numFmtId="0" fontId="0" fillId="0" borderId="5" xfId="0" applyBorder="1"/>
    <xf numFmtId="0" fontId="0" fillId="0" borderId="7" xfId="0" applyBorder="1"/>
    <xf numFmtId="0" fontId="1" fillId="0" borderId="6" xfId="0" applyFont="1" applyBorder="1"/>
    <xf numFmtId="0" fontId="1" fillId="2" borderId="1" xfId="0" applyFont="1" applyFill="1" applyBorder="1"/>
    <xf numFmtId="0" fontId="0" fillId="2" borderId="8" xfId="0" applyFill="1" applyBorder="1"/>
    <xf numFmtId="0" fontId="1" fillId="2" borderId="9" xfId="0" applyFont="1" applyFill="1" applyBorder="1"/>
    <xf numFmtId="0" fontId="1" fillId="3" borderId="1" xfId="0" applyFont="1" applyFill="1" applyBorder="1"/>
    <xf numFmtId="0" fontId="2" fillId="0" borderId="0" xfId="0" applyFont="1"/>
    <xf numFmtId="1" fontId="1" fillId="3" borderId="1" xfId="0" applyNumberFormat="1" applyFont="1" applyFill="1" applyBorder="1"/>
    <xf numFmtId="0" fontId="0" fillId="0" borderId="4" xfId="0" applyBorder="1" applyAlignment="1">
      <alignment wrapText="1"/>
    </xf>
    <xf numFmtId="0" fontId="0" fillId="0" borderId="10" xfId="0" applyBorder="1" applyAlignment="1">
      <alignment wrapText="1"/>
    </xf>
    <xf numFmtId="0" fontId="0" fillId="0" borderId="1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8"/>
  <sheetViews>
    <sheetView tabSelected="1" workbookViewId="0">
      <selection activeCell="F19" sqref="F19"/>
    </sheetView>
  </sheetViews>
  <sheetFormatPr defaultRowHeight="15" x14ac:dyDescent="0.25"/>
  <cols>
    <col min="2" max="2" width="23.5703125" customWidth="1"/>
    <col min="3" max="3" width="42.85546875" customWidth="1"/>
    <col min="4" max="4" width="18.7109375" customWidth="1"/>
  </cols>
  <sheetData>
    <row r="2" spans="2:4" ht="18.75" x14ac:dyDescent="0.3">
      <c r="B2" s="15" t="s">
        <v>17</v>
      </c>
    </row>
    <row r="3" spans="2:4" ht="18.75" x14ac:dyDescent="0.3">
      <c r="B3" s="15"/>
    </row>
    <row r="4" spans="2:4" x14ac:dyDescent="0.25">
      <c r="B4" s="14" t="s">
        <v>0</v>
      </c>
      <c r="C4" s="14" t="s">
        <v>2</v>
      </c>
      <c r="D4" s="14" t="s">
        <v>4</v>
      </c>
    </row>
    <row r="5" spans="2:4" x14ac:dyDescent="0.25">
      <c r="B5" s="4" t="s">
        <v>1</v>
      </c>
      <c r="C5" s="1" t="s">
        <v>18</v>
      </c>
      <c r="D5" s="1">
        <v>147.5</v>
      </c>
    </row>
    <row r="6" spans="2:4" x14ac:dyDescent="0.25">
      <c r="B6" s="2"/>
      <c r="C6" s="1" t="s">
        <v>19</v>
      </c>
      <c r="D6" s="1">
        <v>58.2</v>
      </c>
    </row>
    <row r="7" spans="2:4" x14ac:dyDescent="0.25">
      <c r="B7" s="2"/>
      <c r="C7" s="1" t="s">
        <v>21</v>
      </c>
      <c r="D7" s="1">
        <v>178.4</v>
      </c>
    </row>
    <row r="8" spans="2:4" x14ac:dyDescent="0.25">
      <c r="B8" s="2"/>
      <c r="C8" s="1" t="s">
        <v>20</v>
      </c>
      <c r="D8" s="1">
        <v>7.9</v>
      </c>
    </row>
    <row r="9" spans="2:4" x14ac:dyDescent="0.25">
      <c r="B9" s="2"/>
      <c r="C9" s="1" t="s">
        <v>22</v>
      </c>
      <c r="D9" s="1">
        <v>0.2</v>
      </c>
    </row>
    <row r="10" spans="2:4" x14ac:dyDescent="0.25">
      <c r="B10" s="2"/>
      <c r="C10" s="1" t="s">
        <v>23</v>
      </c>
      <c r="D10" s="1">
        <v>30.8</v>
      </c>
    </row>
    <row r="11" spans="2:4" x14ac:dyDescent="0.25">
      <c r="B11" s="2"/>
      <c r="C11" s="1" t="s">
        <v>24</v>
      </c>
      <c r="D11" s="1">
        <v>0</v>
      </c>
    </row>
    <row r="12" spans="2:4" x14ac:dyDescent="0.25">
      <c r="B12" s="3"/>
      <c r="C12" s="14" t="s">
        <v>3</v>
      </c>
      <c r="D12" s="16">
        <f>SUM(D5:D11)</f>
        <v>423</v>
      </c>
    </row>
    <row r="13" spans="2:4" x14ac:dyDescent="0.25">
      <c r="B13" s="4" t="s">
        <v>5</v>
      </c>
      <c r="C13" s="1" t="s">
        <v>25</v>
      </c>
      <c r="D13" s="1">
        <v>82.6</v>
      </c>
    </row>
    <row r="14" spans="2:4" x14ac:dyDescent="0.25">
      <c r="B14" s="2"/>
      <c r="C14" s="1" t="s">
        <v>26</v>
      </c>
      <c r="D14" s="1">
        <v>15.1</v>
      </c>
    </row>
    <row r="15" spans="2:4" x14ac:dyDescent="0.25">
      <c r="B15" s="2"/>
      <c r="C15" s="1" t="s">
        <v>27</v>
      </c>
      <c r="D15" s="1">
        <v>8.4</v>
      </c>
    </row>
    <row r="16" spans="2:4" x14ac:dyDescent="0.25">
      <c r="B16" s="3"/>
      <c r="C16" s="14" t="s">
        <v>3</v>
      </c>
      <c r="D16" s="14">
        <f>SUM(D13:D15)</f>
        <v>106.1</v>
      </c>
    </row>
    <row r="17" spans="2:4" x14ac:dyDescent="0.25">
      <c r="B17" s="4" t="s">
        <v>6</v>
      </c>
      <c r="C17" s="5" t="s">
        <v>7</v>
      </c>
      <c r="D17" s="5">
        <v>10.3</v>
      </c>
    </row>
    <row r="18" spans="2:4" x14ac:dyDescent="0.25">
      <c r="B18" s="2"/>
      <c r="C18" s="6" t="s">
        <v>10</v>
      </c>
      <c r="D18" s="5">
        <v>43.6</v>
      </c>
    </row>
    <row r="19" spans="2:4" x14ac:dyDescent="0.25">
      <c r="B19" s="2"/>
      <c r="C19" s="7">
        <v>6</v>
      </c>
      <c r="D19" s="5">
        <v>38.1</v>
      </c>
    </row>
    <row r="20" spans="2:4" x14ac:dyDescent="0.25">
      <c r="B20" s="2"/>
      <c r="C20" s="7">
        <v>7</v>
      </c>
      <c r="D20" s="5">
        <v>76.5</v>
      </c>
    </row>
    <row r="21" spans="2:4" x14ac:dyDescent="0.25">
      <c r="B21" s="2"/>
      <c r="C21" s="1" t="s">
        <v>8</v>
      </c>
      <c r="D21" s="5">
        <v>1.9</v>
      </c>
    </row>
    <row r="22" spans="2:4" x14ac:dyDescent="0.25">
      <c r="B22" s="2"/>
      <c r="C22" s="1" t="s">
        <v>9</v>
      </c>
      <c r="D22" s="5">
        <v>34.700000000000003</v>
      </c>
    </row>
    <row r="23" spans="2:4" x14ac:dyDescent="0.25">
      <c r="B23" s="2"/>
      <c r="C23" s="1" t="s">
        <v>28</v>
      </c>
      <c r="D23" s="5">
        <v>88.4</v>
      </c>
    </row>
    <row r="24" spans="2:4" x14ac:dyDescent="0.25">
      <c r="B24" s="2"/>
      <c r="C24" s="1" t="s">
        <v>29</v>
      </c>
      <c r="D24" s="5">
        <v>0</v>
      </c>
    </row>
    <row r="25" spans="2:4" x14ac:dyDescent="0.25">
      <c r="B25" s="3"/>
      <c r="C25" s="14" t="s">
        <v>3</v>
      </c>
      <c r="D25" s="14">
        <f>SUM(D17:D24)</f>
        <v>293.5</v>
      </c>
    </row>
    <row r="26" spans="2:4" x14ac:dyDescent="0.25">
      <c r="B26" s="10" t="s">
        <v>11</v>
      </c>
      <c r="C26" s="1" t="s">
        <v>30</v>
      </c>
      <c r="D26" s="5">
        <v>67.3</v>
      </c>
    </row>
    <row r="27" spans="2:4" x14ac:dyDescent="0.25">
      <c r="B27" s="8"/>
      <c r="C27" s="1" t="s">
        <v>31</v>
      </c>
      <c r="D27" s="5">
        <v>0.3</v>
      </c>
    </row>
    <row r="28" spans="2:4" x14ac:dyDescent="0.25">
      <c r="B28" s="8"/>
      <c r="C28" s="1" t="s">
        <v>32</v>
      </c>
      <c r="D28" s="5">
        <v>20.3</v>
      </c>
    </row>
    <row r="29" spans="2:4" x14ac:dyDescent="0.25">
      <c r="B29" s="9"/>
      <c r="C29" s="14" t="s">
        <v>3</v>
      </c>
      <c r="D29" s="14">
        <f>SUM(D26:D28)</f>
        <v>87.899999999999991</v>
      </c>
    </row>
    <row r="30" spans="2:4" x14ac:dyDescent="0.25">
      <c r="B30" s="10" t="s">
        <v>12</v>
      </c>
      <c r="C30" s="1" t="s">
        <v>33</v>
      </c>
      <c r="D30" s="5">
        <v>4</v>
      </c>
    </row>
    <row r="31" spans="2:4" x14ac:dyDescent="0.25">
      <c r="B31" s="8"/>
      <c r="C31" s="1" t="s">
        <v>34</v>
      </c>
      <c r="D31" s="5">
        <v>9.4</v>
      </c>
    </row>
    <row r="32" spans="2:4" x14ac:dyDescent="0.25">
      <c r="B32" s="9"/>
      <c r="C32" s="14" t="s">
        <v>13</v>
      </c>
      <c r="D32" s="14">
        <f>SUM(D30:D31)</f>
        <v>13.4</v>
      </c>
    </row>
    <row r="33" spans="2:4" x14ac:dyDescent="0.25">
      <c r="B33" s="10" t="s">
        <v>16</v>
      </c>
      <c r="C33" s="1" t="s">
        <v>35</v>
      </c>
      <c r="D33" s="5">
        <v>49.2</v>
      </c>
    </row>
    <row r="34" spans="2:4" x14ac:dyDescent="0.25">
      <c r="B34" s="9"/>
      <c r="C34" s="14" t="s">
        <v>13</v>
      </c>
      <c r="D34" s="14">
        <v>49.2</v>
      </c>
    </row>
    <row r="35" spans="2:4" x14ac:dyDescent="0.25">
      <c r="B35" s="10" t="s">
        <v>14</v>
      </c>
      <c r="C35" s="1" t="s">
        <v>36</v>
      </c>
      <c r="D35" s="5">
        <v>2.5</v>
      </c>
    </row>
    <row r="36" spans="2:4" x14ac:dyDescent="0.25">
      <c r="B36" s="9"/>
      <c r="C36" s="14" t="s">
        <v>13</v>
      </c>
      <c r="D36" s="14">
        <v>2.5</v>
      </c>
    </row>
    <row r="37" spans="2:4" x14ac:dyDescent="0.25">
      <c r="B37" s="11" t="s">
        <v>15</v>
      </c>
      <c r="C37" s="12"/>
      <c r="D37" s="13">
        <f>D12+D16+D25+D29+D32+D34+D36</f>
        <v>975.6</v>
      </c>
    </row>
    <row r="38" spans="2:4" ht="79.5" customHeight="1" x14ac:dyDescent="0.25">
      <c r="B38" s="17" t="s">
        <v>37</v>
      </c>
      <c r="C38" s="18"/>
      <c r="D38" s="19"/>
    </row>
  </sheetData>
  <mergeCells count="1">
    <mergeCell ref="B38:D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Alberta Energy Regulator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c:creator>
  <cp:lastModifiedBy>Maurya Braun (AEMERA)</cp:lastModifiedBy>
  <dcterms:created xsi:type="dcterms:W3CDTF">2014-05-02T21:06:16Z</dcterms:created>
  <dcterms:modified xsi:type="dcterms:W3CDTF">2014-05-08T15:39:03Z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-315407172</vt:i4>
  </property>
  <property fmtid="{D5CDD505-2E9C-101B-9397-08002B2CF9AE}" pid="3" name="_NewReviewCycle">
    <vt:lpwstr/>
  </property>
  <property fmtid="{D5CDD505-2E9C-101B-9397-08002B2CF9AE}" pid="4" name="_EmailSubject">
    <vt:lpwstr>Volumes of Tailings (FFT) Stored in Oil Sands Mine's Tailings Ponds</vt:lpwstr>
  </property>
  <property fmtid="{D5CDD505-2E9C-101B-9397-08002B2CF9AE}" pid="5" name="_AuthorEmail">
    <vt:lpwstr>Luis.Grilo@aer.ca</vt:lpwstr>
  </property>
  <property fmtid="{D5CDD505-2E9C-101B-9397-08002B2CF9AE}" pid="6" name="_AuthorEmailDisplayName">
    <vt:lpwstr>Luis Grilo</vt:lpwstr>
  </property>
  <property fmtid="{D5CDD505-2E9C-101B-9397-08002B2CF9AE}" pid="7" name="_PreviousAdHocReviewCycleID">
    <vt:i4>-1213340419</vt:i4>
  </property>
  <property fmtid="{D5CDD505-2E9C-101B-9397-08002B2CF9AE}" pid="8" name="_ReviewingToolsShownOnce">
    <vt:lpwstr/>
  </property>
</Properties>
</file>